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2.5" sheetId="10" r:id="rId1"/>
  </sheets>
  <definedNames>
    <definedName name="_xlnm.Print_Area" localSheetId="0">'2.5'!$A$1:$L$121</definedName>
  </definedNames>
  <calcPr calcId="125725"/>
</workbook>
</file>

<file path=xl/calcChain.xml><?xml version="1.0" encoding="utf-8"?>
<calcChain xmlns="http://schemas.openxmlformats.org/spreadsheetml/2006/main">
  <c r="C119" i="10"/>
  <c r="D119"/>
  <c r="E119"/>
  <c r="F119"/>
  <c r="H119"/>
  <c r="I119"/>
  <c r="J119"/>
  <c r="K119"/>
  <c r="D59"/>
  <c r="E59"/>
  <c r="F59"/>
  <c r="H59"/>
  <c r="I59"/>
  <c r="J59"/>
  <c r="K59"/>
  <c r="C59"/>
  <c r="G119" l="1"/>
  <c r="G59"/>
  <c r="K106" l="1"/>
  <c r="J106"/>
  <c r="I106"/>
  <c r="H106"/>
  <c r="G106"/>
  <c r="F106"/>
  <c r="E106"/>
  <c r="D106"/>
  <c r="C106"/>
  <c r="K80"/>
  <c r="J80"/>
  <c r="I80"/>
  <c r="H80"/>
  <c r="G80"/>
  <c r="F80"/>
  <c r="E80"/>
  <c r="D80"/>
  <c r="C80"/>
  <c r="K46"/>
  <c r="J46"/>
  <c r="I46"/>
  <c r="H46"/>
  <c r="G46"/>
  <c r="F46"/>
  <c r="E46"/>
  <c r="D46"/>
  <c r="C46"/>
  <c r="K20"/>
  <c r="J20"/>
  <c r="I20"/>
  <c r="H20"/>
  <c r="G20"/>
  <c r="F20"/>
  <c r="E20"/>
  <c r="D20"/>
  <c r="C20"/>
  <c r="C60" l="1"/>
  <c r="E60"/>
  <c r="G60"/>
  <c r="I60"/>
  <c r="K60"/>
  <c r="C120"/>
  <c r="E120"/>
  <c r="G120"/>
  <c r="I120"/>
  <c r="K120"/>
  <c r="D120"/>
  <c r="F120"/>
  <c r="H120"/>
  <c r="J120"/>
  <c r="D60"/>
  <c r="F60"/>
  <c r="H60"/>
  <c r="J60"/>
</calcChain>
</file>

<file path=xl/sharedStrings.xml><?xml version="1.0" encoding="utf-8"?>
<sst xmlns="http://schemas.openxmlformats.org/spreadsheetml/2006/main" count="143" uniqueCount="100">
  <si>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</si>
  <si>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</si>
  <si>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</si>
  <si>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</si>
  <si>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</si>
  <si>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</si>
  <si>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</si>
  <si>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</si>
  <si>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</si>
  <si>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</si>
  <si>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</si>
  <si>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</si>
  <si>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</si>
  <si>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</si>
  <si>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</si>
  <si>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сахар - 3,7</t>
  </si>
  <si>
    <t>масса каши - 145</t>
  </si>
  <si>
    <t>Хлеб пшеничный</t>
  </si>
  <si>
    <t>ИТОГО ЗАВТРАК</t>
  </si>
  <si>
    <t>II завтрак</t>
  </si>
  <si>
    <t>Обед</t>
  </si>
  <si>
    <t>Борщ с капустой и картофелем</t>
  </si>
  <si>
    <t>свекла - 30,0</t>
  </si>
  <si>
    <t>капуста св. - 15,0</t>
  </si>
  <si>
    <t>картофель - 16,0</t>
  </si>
  <si>
    <t>морковь - 9,5</t>
  </si>
  <si>
    <t>лук репчатый - 7,2</t>
  </si>
  <si>
    <t>масло раст. - 3,0</t>
  </si>
  <si>
    <t>сахар - 1,5</t>
  </si>
  <si>
    <t>томатное пюре - 4,5</t>
  </si>
  <si>
    <t>вода или бульон-120</t>
  </si>
  <si>
    <t>сметана - 6,0</t>
  </si>
  <si>
    <t>сахар - 11,25</t>
  </si>
  <si>
    <t>Хлеб ржаной</t>
  </si>
  <si>
    <t>ИТОГО ОБЕД</t>
  </si>
  <si>
    <t>Полдник</t>
  </si>
  <si>
    <t>Чай с сахаром</t>
  </si>
  <si>
    <t>ИТОГО ПОЛДНИК</t>
  </si>
  <si>
    <t>ИТОГО ЗА ДЕНЬ</t>
  </si>
  <si>
    <t>Возрастная категория: с 3 до 7 лет</t>
  </si>
  <si>
    <t>Завтрак</t>
  </si>
  <si>
    <t>сахар - 5,0</t>
  </si>
  <si>
    <t>свекла - 40,0</t>
  </si>
  <si>
    <t>капуста св. - 20,0</t>
  </si>
  <si>
    <t>картофель - 21,4</t>
  </si>
  <si>
    <t>морковь - 12,6</t>
  </si>
  <si>
    <t>лук репчатый - 9,6</t>
  </si>
  <si>
    <t>масло раст. - 4,0</t>
  </si>
  <si>
    <t>сахар - 2,0</t>
  </si>
  <si>
    <t>томатное пюре - 6,0</t>
  </si>
  <si>
    <t>вода или бульон160</t>
  </si>
  <si>
    <t>сметана - 8,0</t>
  </si>
  <si>
    <t>сахар - 13,5</t>
  </si>
  <si>
    <t>масло сл. - 5,0</t>
  </si>
  <si>
    <t>Сок</t>
  </si>
  <si>
    <t>вода - 112</t>
  </si>
  <si>
    <t>День: 5</t>
  </si>
  <si>
    <t>Каша пшенная</t>
  </si>
  <si>
    <t>кр. пшеная - 30,0</t>
  </si>
  <si>
    <t>молоко - 84,0</t>
  </si>
  <si>
    <t>вода -42,0</t>
  </si>
  <si>
    <t>кр. пшеная - 40,0</t>
  </si>
  <si>
    <t>молоко - 112,0</t>
  </si>
  <si>
    <t>вода -56,0</t>
  </si>
  <si>
    <t>Неделя: 2-ая</t>
  </si>
  <si>
    <t xml:space="preserve">Макаронные изделия отварные </t>
  </si>
  <si>
    <t>макар-е изд-я - 37,4</t>
  </si>
  <si>
    <t>макар-е изд-я - 44,2</t>
  </si>
  <si>
    <t>масло сл. - 6,0</t>
  </si>
  <si>
    <t xml:space="preserve"> </t>
  </si>
  <si>
    <t xml:space="preserve">Чай  с молоком  </t>
  </si>
  <si>
    <t>Йогурт</t>
  </si>
  <si>
    <t>чай -1</t>
  </si>
  <si>
    <t>Молоко-45</t>
  </si>
  <si>
    <t>Сахар-13,5</t>
  </si>
  <si>
    <t>Чай-45</t>
  </si>
  <si>
    <t>Котлеты из говядины</t>
  </si>
  <si>
    <t>говядина - 52,0</t>
  </si>
  <si>
    <t>хлеб пш. - 11,0</t>
  </si>
  <si>
    <t>молоко или вода-14,0</t>
  </si>
  <si>
    <t>масло сл. - 4,2</t>
  </si>
  <si>
    <t>говядина - 61,0</t>
  </si>
  <si>
    <t>хлеб пш. - 13,0</t>
  </si>
  <si>
    <t>молоко или вода-16,0</t>
  </si>
  <si>
    <t>Суп молочный с макаронными изделиями</t>
  </si>
  <si>
    <t>вермишель - 12,0</t>
  </si>
  <si>
    <t>молоко - 105,0</t>
  </si>
  <si>
    <t>вода -45,0</t>
  </si>
  <si>
    <t>сахар - 1,2</t>
  </si>
  <si>
    <t>масло сл. -1,5</t>
  </si>
  <si>
    <t>чай -37,5</t>
  </si>
  <si>
    <t>вермишель - 16,0</t>
  </si>
  <si>
    <t>молоко - 140,0</t>
  </si>
  <si>
    <t>вода -60,0</t>
  </si>
  <si>
    <t>сахар - 1,6</t>
  </si>
  <si>
    <t>масло сл. -2,0</t>
  </si>
  <si>
    <t>вода - 120</t>
  </si>
  <si>
    <t>Чай-37,5</t>
  </si>
  <si>
    <t>Молоко-37,5</t>
  </si>
  <si>
    <t>Сахар-11,25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</si>
</sst>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2" fontId="1" fillId="0" borderId="6" xfId="0" applyNumberFormat="1" applyFont="1" applyBorder="1" applyAlignment="1">
      <alignment horizontal="center" vertical="top"/>
    </xf>
    <xf numFmtId="0" fontId="2" fillId="0" borderId="9" xfId="0" applyFon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0" fontId="2" fillId="0" borderId="10" xfId="0" applyFont="1" applyBorder="1"/>
    <xf numFmtId="0" fontId="2" fillId="0" borderId="0" xfId="0" applyFont="1" applyBorder="1" applyAlignment="1">
      <alignment horizontal="center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2" fontId="2" fillId="0" borderId="14" xfId="0" applyNumberFormat="1" applyFont="1" applyBorder="1" applyAlignment="1">
      <alignment horizontal="center" vertical="top"/>
    </xf>
    <xf numFmtId="2" fontId="2" fillId="0" borderId="15" xfId="0" applyNumberFormat="1" applyFont="1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left" vertical="top"/>
    </xf>
    <xf numFmtId="0" fontId="3" fillId="0" borderId="7" xfId="0" applyFont="1" applyBorder="1"/>
    <xf numFmtId="2" fontId="4" fillId="0" borderId="1" xfId="0" applyNumberFormat="1" applyFont="1" applyFill="1" applyBorder="1" applyAlignment="1">
      <alignment horizontal="center" vertical="top"/>
    </xf>
    <xf numFmtId="0" fontId="4" fillId="0" borderId="15" xfId="0" applyFont="1" applyFill="1" applyBorder="1"/>
    <xf numFmtId="2" fontId="4" fillId="0" borderId="10" xfId="0" applyNumberFormat="1" applyFont="1" applyFill="1" applyBorder="1" applyAlignment="1">
      <alignment horizontal="center" vertical="top"/>
    </xf>
    <xf numFmtId="0" fontId="4" fillId="0" borderId="13" xfId="0" applyFont="1" applyFill="1" applyBorder="1"/>
    <xf numFmtId="2" fontId="2" fillId="0" borderId="0" xfId="0" applyNumberFormat="1" applyFont="1" applyFill="1"/>
    <xf numFmtId="0" fontId="3" fillId="0" borderId="6" xfId="0" applyFont="1" applyFill="1" applyBorder="1" applyAlignment="1">
      <alignment vertical="top"/>
    </xf>
    <xf numFmtId="2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7" xfId="0" applyFont="1" applyFill="1" applyBorder="1"/>
    <xf numFmtId="0" fontId="2" fillId="0" borderId="9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top"/>
    </xf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0" fontId="3" fillId="0" borderId="14" xfId="0" applyFont="1" applyFill="1" applyBorder="1"/>
    <xf numFmtId="0" fontId="2" fillId="0" borderId="15" xfId="0" applyFont="1" applyFill="1" applyBorder="1"/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10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5" fillId="0" borderId="7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/>
    <xf numFmtId="0" fontId="3" fillId="0" borderId="6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center" vertical="top"/>
    </xf>
    <xf numFmtId="0" fontId="4" fillId="0" borderId="11" xfId="0" applyFont="1" applyFill="1" applyBorder="1"/>
    <xf numFmtId="2" fontId="7" fillId="0" borderId="6" xfId="0" applyNumberFormat="1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2" fontId="6" fillId="0" borderId="6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4" xfId="0" applyFont="1" applyFill="1" applyBorder="1"/>
    <xf numFmtId="0" fontId="4" fillId="0" borderId="10" xfId="0" applyFont="1" applyFill="1" applyBorder="1" applyAlignment="1">
      <alignment wrapText="1"/>
    </xf>
    <xf numFmtId="0" fontId="4" fillId="0" borderId="10" xfId="0" applyFont="1" applyFill="1" applyBorder="1"/>
    <xf numFmtId="0" fontId="5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vertical="top"/>
    </xf>
    <xf numFmtId="0" fontId="7" fillId="0" borderId="6" xfId="0" applyNumberFormat="1" applyFont="1" applyFill="1" applyBorder="1" applyAlignment="1">
      <alignment horizontal="center" vertical="top"/>
    </xf>
    <xf numFmtId="0" fontId="4" fillId="0" borderId="5" xfId="0" applyFont="1" applyFill="1" applyBorder="1"/>
    <xf numFmtId="0" fontId="4" fillId="0" borderId="6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2" fontId="2" fillId="0" borderId="11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5" xfId="0" applyFon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4" fillId="0" borderId="6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1" fillId="0" borderId="6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2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right" vertical="top"/>
    </xf>
    <xf numFmtId="0" fontId="1" fillId="0" borderId="11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0"/>
  <sheetViews>
    <sheetView tabSelected="1" view="pageBreakPreview" topLeftCell="A70" zoomScale="60" workbookViewId="0">
      <selection activeCell="B114" sqref="B114:B117"/>
    </sheetView>
  </sheetViews>
  <sheetFormatPr defaultColWidth="9" defaultRowHeight="15"/>
  <cols>
    <col min="1" max="1" width="8.5703125" customWidth="1"/>
    <col min="2" max="2" width="46.28515625" customWidth="1"/>
    <col min="3" max="3" width="11.7109375" customWidth="1"/>
    <col min="4" max="6" width="9.140625" style="1"/>
    <col min="7" max="7" width="19.5703125" style="1" customWidth="1"/>
    <col min="8" max="11" width="9.140625" style="1"/>
    <col min="12" max="26" width="9" style="1"/>
  </cols>
  <sheetData>
    <row r="1" spans="1:26" ht="15.75">
      <c r="A1" s="146" t="s">
        <v>56</v>
      </c>
      <c r="B1" s="146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46" t="s">
        <v>64</v>
      </c>
      <c r="B2" s="14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>
      <c r="A3" s="146" t="s">
        <v>0</v>
      </c>
      <c r="B3" s="146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>
      <c r="A5" s="157" t="s">
        <v>1</v>
      </c>
      <c r="B5" s="182" t="s">
        <v>2</v>
      </c>
      <c r="C5" s="157" t="s">
        <v>3</v>
      </c>
      <c r="D5" s="147" t="s">
        <v>4</v>
      </c>
      <c r="E5" s="148"/>
      <c r="F5" s="149"/>
      <c r="G5" s="155" t="s">
        <v>5</v>
      </c>
      <c r="H5" s="147" t="s">
        <v>6</v>
      </c>
      <c r="I5" s="148"/>
      <c r="J5" s="172" t="s">
        <v>7</v>
      </c>
      <c r="K5" s="173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5.75">
      <c r="A6" s="158"/>
      <c r="B6" s="183"/>
      <c r="C6" s="158"/>
      <c r="D6" s="4" t="s">
        <v>8</v>
      </c>
      <c r="E6" s="4" t="s">
        <v>9</v>
      </c>
      <c r="F6" s="4" t="s">
        <v>10</v>
      </c>
      <c r="G6" s="156"/>
      <c r="H6" s="4" t="s">
        <v>11</v>
      </c>
      <c r="I6" s="4" t="s">
        <v>12</v>
      </c>
      <c r="J6" s="4" t="s">
        <v>13</v>
      </c>
      <c r="K6" s="4" t="s">
        <v>14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5.75">
      <c r="A7" s="174" t="s">
        <v>40</v>
      </c>
      <c r="B7" s="175"/>
      <c r="C7" s="175"/>
      <c r="D7" s="175"/>
      <c r="E7" s="175"/>
      <c r="F7" s="175"/>
      <c r="G7" s="175"/>
      <c r="H7" s="175"/>
      <c r="I7" s="175"/>
      <c r="J7" s="175"/>
      <c r="K7" s="17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.75">
      <c r="A8" s="166">
        <v>273</v>
      </c>
      <c r="B8" s="39" t="s">
        <v>57</v>
      </c>
      <c r="C8" s="49">
        <v>150</v>
      </c>
      <c r="D8" s="57">
        <v>5.8</v>
      </c>
      <c r="E8" s="56">
        <v>7</v>
      </c>
      <c r="F8" s="57">
        <v>26.8</v>
      </c>
      <c r="G8" s="56">
        <v>212</v>
      </c>
      <c r="H8" s="57">
        <v>0.1</v>
      </c>
      <c r="I8" s="56">
        <v>1.1000000000000001</v>
      </c>
      <c r="J8" s="57">
        <v>108.4</v>
      </c>
      <c r="K8" s="56">
        <v>0.9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>
      <c r="A9" s="167"/>
      <c r="B9" s="40" t="s">
        <v>58</v>
      </c>
      <c r="C9" s="47"/>
      <c r="D9" s="52"/>
      <c r="E9" s="51"/>
      <c r="F9" s="52"/>
      <c r="G9" s="51"/>
      <c r="H9" s="52"/>
      <c r="I9" s="51"/>
      <c r="J9" s="52"/>
      <c r="K9" s="5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67"/>
      <c r="B10" s="40" t="s">
        <v>59</v>
      </c>
      <c r="C10" s="47"/>
      <c r="D10" s="52"/>
      <c r="E10" s="51"/>
      <c r="F10" s="52"/>
      <c r="G10" s="51"/>
      <c r="H10" s="52"/>
      <c r="I10" s="51"/>
      <c r="J10" s="52"/>
      <c r="K10" s="5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>
      <c r="A11" s="167"/>
      <c r="B11" s="40" t="s">
        <v>60</v>
      </c>
      <c r="C11" s="47"/>
      <c r="D11" s="52"/>
      <c r="E11" s="51"/>
      <c r="F11" s="52"/>
      <c r="G11" s="51"/>
      <c r="H11" s="52"/>
      <c r="I11" s="51"/>
      <c r="J11" s="52"/>
      <c r="K11" s="5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>
      <c r="A12" s="167"/>
      <c r="B12" s="40" t="s">
        <v>15</v>
      </c>
      <c r="C12" s="47"/>
      <c r="D12" s="52"/>
      <c r="E12" s="51"/>
      <c r="F12" s="52"/>
      <c r="G12" s="51"/>
      <c r="H12" s="52"/>
      <c r="I12" s="51"/>
      <c r="J12" s="52"/>
      <c r="K12" s="5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>
      <c r="A13" s="167"/>
      <c r="B13" s="40" t="s">
        <v>53</v>
      </c>
      <c r="C13" s="47"/>
      <c r="D13" s="52"/>
      <c r="E13" s="51"/>
      <c r="F13" s="52"/>
      <c r="G13" s="51"/>
      <c r="H13" s="52"/>
      <c r="I13" s="51"/>
      <c r="J13" s="52"/>
      <c r="K13" s="5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67"/>
      <c r="B14" s="40" t="s">
        <v>16</v>
      </c>
      <c r="C14" s="47"/>
      <c r="D14" s="52"/>
      <c r="E14" s="51"/>
      <c r="F14" s="52"/>
      <c r="G14" s="51"/>
      <c r="H14" s="52"/>
      <c r="I14" s="51"/>
      <c r="J14" s="52"/>
      <c r="K14" s="5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>
      <c r="A15" s="166">
        <v>506</v>
      </c>
      <c r="B15" s="139" t="s">
        <v>70</v>
      </c>
      <c r="C15" s="137">
        <v>150</v>
      </c>
      <c r="D15" s="57">
        <v>1.1200000000000001</v>
      </c>
      <c r="E15" s="56">
        <v>0.97</v>
      </c>
      <c r="F15" s="57">
        <v>11.92</v>
      </c>
      <c r="G15" s="56">
        <v>60.75</v>
      </c>
      <c r="H15" s="57">
        <v>0.03</v>
      </c>
      <c r="I15" s="56">
        <v>0.97</v>
      </c>
      <c r="J15" s="57">
        <v>95.25</v>
      </c>
      <c r="K15" s="56">
        <v>0.3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" customHeight="1">
      <c r="A16" s="167"/>
      <c r="B16" s="46" t="s">
        <v>97</v>
      </c>
      <c r="C16" s="113"/>
      <c r="D16" s="41"/>
      <c r="E16" s="42"/>
      <c r="F16" s="41"/>
      <c r="G16" s="42"/>
      <c r="H16" s="41"/>
      <c r="I16" s="42"/>
      <c r="J16" s="41"/>
      <c r="K16" s="4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67"/>
      <c r="B17" s="46" t="s">
        <v>98</v>
      </c>
      <c r="C17" s="113"/>
      <c r="D17" s="41"/>
      <c r="E17" s="42"/>
      <c r="F17" s="41"/>
      <c r="G17" s="42"/>
      <c r="H17" s="41"/>
      <c r="I17" s="42"/>
      <c r="J17" s="41"/>
      <c r="K17" s="4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68"/>
      <c r="B18" s="48" t="s">
        <v>99</v>
      </c>
      <c r="C18" s="114"/>
      <c r="D18" s="44"/>
      <c r="E18" s="45"/>
      <c r="F18" s="44"/>
      <c r="G18" s="45"/>
      <c r="H18" s="44"/>
      <c r="I18" s="45"/>
      <c r="J18" s="44"/>
      <c r="K18" s="45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" customHeight="1">
      <c r="A19" s="144">
        <v>114</v>
      </c>
      <c r="B19" s="54" t="s">
        <v>17</v>
      </c>
      <c r="C19" s="144">
        <v>40</v>
      </c>
      <c r="D19" s="59">
        <v>3.19</v>
      </c>
      <c r="E19" s="59">
        <v>1.31</v>
      </c>
      <c r="F19" s="59">
        <v>23.91</v>
      </c>
      <c r="G19" s="59">
        <v>115</v>
      </c>
      <c r="H19" s="59">
        <v>0.2</v>
      </c>
      <c r="I19" s="59">
        <v>0</v>
      </c>
      <c r="J19" s="59">
        <v>35.700000000000003</v>
      </c>
      <c r="K19" s="59">
        <v>1.9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50" t="s">
        <v>18</v>
      </c>
      <c r="B20" s="151"/>
      <c r="C20" s="87">
        <f t="shared" ref="C20:K20" si="0">SUM(C8:C19)</f>
        <v>340</v>
      </c>
      <c r="D20" s="88">
        <f t="shared" si="0"/>
        <v>10.11</v>
      </c>
      <c r="E20" s="88">
        <f t="shared" si="0"/>
        <v>9.2799999999999994</v>
      </c>
      <c r="F20" s="88">
        <f t="shared" si="0"/>
        <v>62.629999999999995</v>
      </c>
      <c r="G20" s="88">
        <f t="shared" si="0"/>
        <v>387.75</v>
      </c>
      <c r="H20" s="88">
        <f t="shared" si="0"/>
        <v>0.33</v>
      </c>
      <c r="I20" s="88">
        <f t="shared" si="0"/>
        <v>2.0700000000000003</v>
      </c>
      <c r="J20" s="88">
        <f t="shared" si="0"/>
        <v>239.35000000000002</v>
      </c>
      <c r="K20" s="88">
        <f t="shared" si="0"/>
        <v>3.0999999999999996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9.5" customHeight="1">
      <c r="A21" s="152" t="s">
        <v>19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6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8" customHeight="1">
      <c r="A22" s="135">
        <v>536</v>
      </c>
      <c r="B22" s="103" t="s">
        <v>71</v>
      </c>
      <c r="C22" s="104">
        <v>150</v>
      </c>
      <c r="D22" s="80">
        <v>5.5</v>
      </c>
      <c r="E22" s="80">
        <v>6.38</v>
      </c>
      <c r="F22" s="80">
        <v>8.18</v>
      </c>
      <c r="G22" s="80">
        <v>92.52</v>
      </c>
      <c r="H22" s="64">
        <v>0</v>
      </c>
      <c r="I22" s="64">
        <v>0</v>
      </c>
      <c r="J22" s="64">
        <v>3.75</v>
      </c>
      <c r="K22" s="64">
        <v>0.3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5.75">
      <c r="A23" s="152" t="s">
        <v>20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4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>
      <c r="A24" s="161">
        <v>133</v>
      </c>
      <c r="B24" s="74" t="s">
        <v>21</v>
      </c>
      <c r="C24" s="93">
        <v>150</v>
      </c>
      <c r="D24" s="94">
        <v>1.1000000000000001</v>
      </c>
      <c r="E24" s="94">
        <v>3</v>
      </c>
      <c r="F24" s="94">
        <v>6.4</v>
      </c>
      <c r="G24" s="117">
        <v>57</v>
      </c>
      <c r="H24" s="94">
        <v>0.03</v>
      </c>
      <c r="I24" s="94">
        <v>6.2</v>
      </c>
      <c r="J24" s="94">
        <v>20.7</v>
      </c>
      <c r="K24" s="95">
        <v>0.7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>
      <c r="A25" s="162"/>
      <c r="B25" s="75" t="s">
        <v>22</v>
      </c>
      <c r="C25" s="96"/>
      <c r="D25" s="97"/>
      <c r="E25" s="97"/>
      <c r="F25" s="97"/>
      <c r="G25" s="97"/>
      <c r="H25" s="97"/>
      <c r="I25" s="97"/>
      <c r="J25" s="97"/>
      <c r="K25" s="29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>
      <c r="A26" s="162"/>
      <c r="B26" s="75" t="s">
        <v>23</v>
      </c>
      <c r="C26" s="96"/>
      <c r="D26" s="97"/>
      <c r="E26" s="97"/>
      <c r="F26" s="97"/>
      <c r="G26" s="97"/>
      <c r="H26" s="97"/>
      <c r="I26" s="97"/>
      <c r="J26" s="97"/>
      <c r="K26" s="29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>
      <c r="A27" s="162"/>
      <c r="B27" s="76" t="s">
        <v>24</v>
      </c>
      <c r="C27" s="97"/>
      <c r="D27" s="97"/>
      <c r="E27" s="97"/>
      <c r="F27" s="97"/>
      <c r="G27" s="97"/>
      <c r="H27" s="97"/>
      <c r="I27" s="97"/>
      <c r="J27" s="97"/>
      <c r="K27" s="29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>
      <c r="A28" s="162"/>
      <c r="B28" s="76" t="s">
        <v>25</v>
      </c>
      <c r="C28" s="97"/>
      <c r="D28" s="97"/>
      <c r="E28" s="97"/>
      <c r="F28" s="97"/>
      <c r="G28" s="97"/>
      <c r="H28" s="97"/>
      <c r="I28" s="97"/>
      <c r="J28" s="97"/>
      <c r="K28" s="29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>
      <c r="A29" s="162"/>
      <c r="B29" s="76" t="s">
        <v>26</v>
      </c>
      <c r="C29" s="97"/>
      <c r="D29" s="97"/>
      <c r="E29" s="97"/>
      <c r="F29" s="97"/>
      <c r="G29" s="97"/>
      <c r="H29" s="97"/>
      <c r="I29" s="97"/>
      <c r="J29" s="97"/>
      <c r="K29" s="29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>
      <c r="A30" s="162"/>
      <c r="B30" s="76" t="s">
        <v>27</v>
      </c>
      <c r="C30" s="97"/>
      <c r="D30" s="97"/>
      <c r="E30" s="97"/>
      <c r="F30" s="97"/>
      <c r="G30" s="97"/>
      <c r="H30" s="97"/>
      <c r="I30" s="97"/>
      <c r="J30" s="97"/>
      <c r="K30" s="29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>
      <c r="A31" s="162"/>
      <c r="B31" s="76" t="s">
        <v>28</v>
      </c>
      <c r="C31" s="97"/>
      <c r="D31" s="97"/>
      <c r="E31" s="97"/>
      <c r="F31" s="97"/>
      <c r="G31" s="97"/>
      <c r="H31" s="97"/>
      <c r="I31" s="97"/>
      <c r="J31" s="97"/>
      <c r="K31" s="29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>
      <c r="A32" s="162"/>
      <c r="B32" s="55" t="s">
        <v>29</v>
      </c>
      <c r="C32" s="97"/>
      <c r="D32" s="97"/>
      <c r="E32" s="97"/>
      <c r="F32" s="97"/>
      <c r="G32" s="97"/>
      <c r="H32" s="97"/>
      <c r="I32" s="97"/>
      <c r="J32" s="97"/>
      <c r="K32" s="29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>
      <c r="A33" s="162"/>
      <c r="B33" s="76" t="s">
        <v>30</v>
      </c>
      <c r="C33" s="97"/>
      <c r="D33" s="97"/>
      <c r="E33" s="97"/>
      <c r="F33" s="97"/>
      <c r="G33" s="97"/>
      <c r="H33" s="97"/>
      <c r="I33" s="97"/>
      <c r="J33" s="97"/>
      <c r="K33" s="29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>
      <c r="A34" s="162"/>
      <c r="B34" s="79" t="s">
        <v>31</v>
      </c>
      <c r="C34" s="105"/>
      <c r="D34" s="105"/>
      <c r="E34" s="105"/>
      <c r="F34" s="105"/>
      <c r="G34" s="105"/>
      <c r="H34" s="105"/>
      <c r="I34" s="105"/>
      <c r="J34" s="105"/>
      <c r="K34" s="31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>
      <c r="A35" s="161">
        <v>386</v>
      </c>
      <c r="B35" s="90" t="s">
        <v>76</v>
      </c>
      <c r="C35" s="142">
        <v>60</v>
      </c>
      <c r="D35" s="57">
        <v>10.6</v>
      </c>
      <c r="E35" s="56">
        <v>10.4</v>
      </c>
      <c r="F35" s="57">
        <v>8.5</v>
      </c>
      <c r="G35" s="56">
        <v>171</v>
      </c>
      <c r="H35" s="57">
        <v>0.05</v>
      </c>
      <c r="I35" s="56">
        <v>0</v>
      </c>
      <c r="J35" s="57">
        <v>23.3</v>
      </c>
      <c r="K35" s="56">
        <v>1.7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>
      <c r="A36" s="162"/>
      <c r="B36" s="136" t="s">
        <v>77</v>
      </c>
      <c r="C36" s="143"/>
      <c r="D36" s="52"/>
      <c r="E36" s="51"/>
      <c r="F36" s="52"/>
      <c r="G36" s="51"/>
      <c r="H36" s="52"/>
      <c r="I36" s="51"/>
      <c r="J36" s="52"/>
      <c r="K36" s="51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>
      <c r="A37" s="162"/>
      <c r="B37" s="40" t="s">
        <v>78</v>
      </c>
      <c r="C37" s="143"/>
      <c r="D37" s="52"/>
      <c r="E37" s="51"/>
      <c r="F37" s="52"/>
      <c r="G37" s="51"/>
      <c r="H37" s="52"/>
      <c r="I37" s="51"/>
      <c r="J37" s="52"/>
      <c r="K37" s="51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>
      <c r="A38" s="162"/>
      <c r="B38" s="40" t="s">
        <v>79</v>
      </c>
      <c r="C38" s="143"/>
      <c r="D38" s="52"/>
      <c r="E38" s="51"/>
      <c r="F38" s="52"/>
      <c r="G38" s="51"/>
      <c r="H38" s="52"/>
      <c r="I38" s="51"/>
      <c r="J38" s="52"/>
      <c r="K38" s="51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>
      <c r="A39" s="163"/>
      <c r="B39" s="43" t="s">
        <v>80</v>
      </c>
      <c r="C39" s="144"/>
      <c r="D39" s="60"/>
      <c r="E39" s="59"/>
      <c r="F39" s="60"/>
      <c r="G39" s="59"/>
      <c r="H39" s="60"/>
      <c r="I39" s="59"/>
      <c r="J39" s="60"/>
      <c r="K39" s="59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>
      <c r="A40" s="166">
        <v>297</v>
      </c>
      <c r="B40" s="65" t="s">
        <v>65</v>
      </c>
      <c r="C40" s="142">
        <v>110</v>
      </c>
      <c r="D40" s="57">
        <v>4.0999999999999996</v>
      </c>
      <c r="E40" s="56">
        <v>0.5</v>
      </c>
      <c r="F40" s="57">
        <v>21.3</v>
      </c>
      <c r="G40" s="56">
        <v>106</v>
      </c>
      <c r="H40" s="57">
        <v>0.04</v>
      </c>
      <c r="I40" s="56">
        <v>0.01</v>
      </c>
      <c r="J40" s="57">
        <v>4.2</v>
      </c>
      <c r="K40" s="56">
        <v>0.6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>
      <c r="A41" s="167"/>
      <c r="B41" s="66" t="s">
        <v>66</v>
      </c>
      <c r="C41" s="141"/>
      <c r="D41" s="51"/>
      <c r="E41" s="52"/>
      <c r="F41" s="51"/>
      <c r="G41" s="52"/>
      <c r="H41" s="51"/>
      <c r="I41" s="52"/>
      <c r="J41" s="51"/>
      <c r="K41" s="53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5.75">
      <c r="A42" s="168"/>
      <c r="B42" s="66" t="s">
        <v>53</v>
      </c>
      <c r="C42" s="141"/>
      <c r="D42" s="51"/>
      <c r="E42" s="52"/>
      <c r="F42" s="51"/>
      <c r="G42" s="52"/>
      <c r="H42" s="51"/>
      <c r="I42" s="52"/>
      <c r="J42" s="51"/>
      <c r="K42" s="5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>
      <c r="A43" s="92">
        <v>537</v>
      </c>
      <c r="B43" s="33" t="s">
        <v>54</v>
      </c>
      <c r="C43" s="82">
        <v>150</v>
      </c>
      <c r="D43" s="70">
        <v>0.75</v>
      </c>
      <c r="E43" s="91">
        <v>0</v>
      </c>
      <c r="F43" s="70">
        <v>9.5</v>
      </c>
      <c r="G43" s="78">
        <v>69</v>
      </c>
      <c r="H43" s="70">
        <v>1.4999999999999999E-2</v>
      </c>
      <c r="I43" s="70">
        <v>3</v>
      </c>
      <c r="J43" s="70">
        <v>10.5</v>
      </c>
      <c r="K43" s="70">
        <v>2.1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>
      <c r="A44" s="19">
        <v>114</v>
      </c>
      <c r="B44" s="18" t="s">
        <v>17</v>
      </c>
      <c r="C44" s="19">
        <v>25</v>
      </c>
      <c r="D44" s="16">
        <v>13.5</v>
      </c>
      <c r="E44" s="16">
        <v>1.3</v>
      </c>
      <c r="F44" s="16">
        <v>87.5</v>
      </c>
      <c r="G44" s="16">
        <v>59</v>
      </c>
      <c r="H44" s="16">
        <v>0.2</v>
      </c>
      <c r="I44" s="16">
        <v>0</v>
      </c>
      <c r="J44" s="16">
        <v>35.700000000000003</v>
      </c>
      <c r="K44" s="16">
        <v>1.9</v>
      </c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9.5" customHeight="1">
      <c r="A45" s="114">
        <v>115</v>
      </c>
      <c r="B45" s="62" t="s">
        <v>33</v>
      </c>
      <c r="C45" s="111">
        <v>35</v>
      </c>
      <c r="D45" s="59">
        <v>2.31</v>
      </c>
      <c r="E45" s="59">
        <v>0.42</v>
      </c>
      <c r="F45" s="59">
        <v>11.6</v>
      </c>
      <c r="G45" s="59">
        <v>60.9</v>
      </c>
      <c r="H45" s="59">
        <v>0.02</v>
      </c>
      <c r="I45" s="59">
        <v>0</v>
      </c>
      <c r="J45" s="59">
        <v>11.18</v>
      </c>
      <c r="K45" s="59">
        <v>2.89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>
      <c r="A46" s="150" t="s">
        <v>34</v>
      </c>
      <c r="B46" s="151"/>
      <c r="C46" s="87">
        <f t="shared" ref="C46:K46" si="1">SUM(C24:C45)</f>
        <v>530</v>
      </c>
      <c r="D46" s="88">
        <f t="shared" si="1"/>
        <v>32.36</v>
      </c>
      <c r="E46" s="88">
        <f t="shared" si="1"/>
        <v>15.620000000000001</v>
      </c>
      <c r="F46" s="88">
        <f t="shared" si="1"/>
        <v>144.79999999999998</v>
      </c>
      <c r="G46" s="88">
        <f t="shared" si="1"/>
        <v>522.9</v>
      </c>
      <c r="H46" s="88">
        <f t="shared" si="1"/>
        <v>0.35500000000000004</v>
      </c>
      <c r="I46" s="88">
        <f t="shared" si="1"/>
        <v>9.2100000000000009</v>
      </c>
      <c r="J46" s="88">
        <f t="shared" si="1"/>
        <v>105.58000000000001</v>
      </c>
      <c r="K46" s="88">
        <f t="shared" si="1"/>
        <v>9.89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>
      <c r="A47" s="169" t="s">
        <v>35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1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>
      <c r="A48" s="197">
        <v>171</v>
      </c>
      <c r="B48" s="121" t="s">
        <v>84</v>
      </c>
      <c r="C48" s="7">
        <v>150</v>
      </c>
      <c r="D48" s="8">
        <v>4.2</v>
      </c>
      <c r="E48" s="9">
        <v>3.9</v>
      </c>
      <c r="F48" s="8">
        <v>14.1</v>
      </c>
      <c r="G48" s="9">
        <v>109</v>
      </c>
      <c r="H48" s="8">
        <v>0.05</v>
      </c>
      <c r="I48" s="9">
        <v>0.6</v>
      </c>
      <c r="J48" s="8">
        <v>123.3</v>
      </c>
      <c r="K48" s="23">
        <v>0.2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>
      <c r="A49" s="198"/>
      <c r="B49" s="122" t="s">
        <v>85</v>
      </c>
      <c r="C49" s="11"/>
      <c r="D49" s="12"/>
      <c r="E49" s="13"/>
      <c r="F49" s="12"/>
      <c r="G49" s="13"/>
      <c r="H49" s="12"/>
      <c r="I49" s="13"/>
      <c r="J49" s="12"/>
      <c r="K49" s="24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>
      <c r="A50" s="198"/>
      <c r="B50" s="10" t="s">
        <v>86</v>
      </c>
      <c r="C50" s="11"/>
      <c r="D50" s="12"/>
      <c r="E50" s="13"/>
      <c r="F50" s="12"/>
      <c r="G50" s="13"/>
      <c r="H50" s="12"/>
      <c r="I50" s="13"/>
      <c r="J50" s="12"/>
      <c r="K50" s="24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>
      <c r="A51" s="198"/>
      <c r="B51" s="10" t="s">
        <v>87</v>
      </c>
      <c r="C51" s="11"/>
      <c r="D51" s="12"/>
      <c r="E51" s="13"/>
      <c r="F51" s="12"/>
      <c r="G51" s="13"/>
      <c r="H51" s="12"/>
      <c r="I51" s="13"/>
      <c r="J51" s="12"/>
      <c r="K51" s="24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>
      <c r="A52" s="198"/>
      <c r="B52" s="10" t="s">
        <v>88</v>
      </c>
      <c r="C52" s="11"/>
      <c r="D52" s="12"/>
      <c r="E52" s="13"/>
      <c r="F52" s="12"/>
      <c r="G52" s="13"/>
      <c r="H52" s="12"/>
      <c r="I52" s="13"/>
      <c r="J52" s="12"/>
      <c r="K52" s="24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>
      <c r="A53" s="199"/>
      <c r="B53" s="10" t="s">
        <v>89</v>
      </c>
      <c r="C53" s="11"/>
      <c r="D53" s="12"/>
      <c r="E53" s="13"/>
      <c r="F53" s="12"/>
      <c r="G53" s="13"/>
      <c r="H53" s="12"/>
      <c r="I53" s="13"/>
      <c r="J53" s="12"/>
      <c r="K53" s="24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>
      <c r="A54" s="200">
        <v>502</v>
      </c>
      <c r="B54" s="27" t="s">
        <v>36</v>
      </c>
      <c r="C54" s="110">
        <v>150</v>
      </c>
      <c r="D54" s="116">
        <v>7.0000000000000007E-2</v>
      </c>
      <c r="E54" s="128">
        <v>0</v>
      </c>
      <c r="F54" s="110">
        <v>11.2</v>
      </c>
      <c r="G54" s="116">
        <v>45</v>
      </c>
      <c r="H54" s="128">
        <v>0</v>
      </c>
      <c r="I54" s="116">
        <v>0</v>
      </c>
      <c r="J54" s="116">
        <v>3.75</v>
      </c>
      <c r="K54" s="128">
        <v>0.3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>
      <c r="A55" s="201"/>
      <c r="B55" s="5" t="s">
        <v>90</v>
      </c>
      <c r="C55" s="119"/>
      <c r="D55" s="12"/>
      <c r="E55" s="24"/>
      <c r="F55" s="129"/>
      <c r="G55" s="12"/>
      <c r="H55" s="24"/>
      <c r="I55" s="12"/>
      <c r="J55" s="12"/>
      <c r="K55" s="24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>
      <c r="A56" s="201"/>
      <c r="B56" s="5" t="s">
        <v>32</v>
      </c>
      <c r="C56" s="119"/>
      <c r="D56" s="12"/>
      <c r="E56" s="24"/>
      <c r="F56" s="129"/>
      <c r="G56" s="12"/>
      <c r="H56" s="24"/>
      <c r="I56" s="12"/>
      <c r="J56" s="12"/>
      <c r="K56" s="24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>
      <c r="A57" s="202"/>
      <c r="B57" s="109" t="s">
        <v>55</v>
      </c>
      <c r="C57" s="120"/>
      <c r="D57" s="14"/>
      <c r="E57" s="25"/>
      <c r="F57" s="127"/>
      <c r="G57" s="14"/>
      <c r="H57" s="25"/>
      <c r="I57" s="14"/>
      <c r="J57" s="14"/>
      <c r="K57" s="25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>
      <c r="A58" s="19">
        <v>114</v>
      </c>
      <c r="B58" s="18" t="s">
        <v>17</v>
      </c>
      <c r="C58" s="126">
        <v>25</v>
      </c>
      <c r="D58" s="14">
        <v>13.5</v>
      </c>
      <c r="E58" s="14">
        <v>1.3</v>
      </c>
      <c r="F58" s="14">
        <v>87.5</v>
      </c>
      <c r="G58" s="14">
        <v>59</v>
      </c>
      <c r="H58" s="14">
        <v>0.2</v>
      </c>
      <c r="I58" s="127">
        <v>0</v>
      </c>
      <c r="J58" s="14">
        <v>35.700000000000003</v>
      </c>
      <c r="K58" s="25">
        <v>1.9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5.75">
      <c r="A59" s="194" t="s">
        <v>37</v>
      </c>
      <c r="B59" s="151"/>
      <c r="C59" s="63">
        <f t="shared" ref="C59:K59" si="2">SUM(C48:C58)</f>
        <v>325</v>
      </c>
      <c r="D59" s="64">
        <f t="shared" si="2"/>
        <v>17.77</v>
      </c>
      <c r="E59" s="64">
        <f t="shared" si="2"/>
        <v>5.2</v>
      </c>
      <c r="F59" s="64">
        <f t="shared" si="2"/>
        <v>112.8</v>
      </c>
      <c r="G59" s="64">
        <f t="shared" si="2"/>
        <v>213</v>
      </c>
      <c r="H59" s="64">
        <f t="shared" si="2"/>
        <v>0.25</v>
      </c>
      <c r="I59" s="64">
        <f t="shared" si="2"/>
        <v>0.6</v>
      </c>
      <c r="J59" s="64">
        <f t="shared" si="2"/>
        <v>162.75</v>
      </c>
      <c r="K59" s="64">
        <f t="shared" si="2"/>
        <v>2.4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>
      <c r="A60" s="186" t="s">
        <v>38</v>
      </c>
      <c r="B60" s="187"/>
      <c r="C60" s="83">
        <f t="shared" ref="C60:K60" si="3">SUM(C20+C22+C46+C59)</f>
        <v>1345</v>
      </c>
      <c r="D60" s="84">
        <f t="shared" si="3"/>
        <v>65.739999999999995</v>
      </c>
      <c r="E60" s="84">
        <f t="shared" si="3"/>
        <v>36.480000000000004</v>
      </c>
      <c r="F60" s="84">
        <f t="shared" si="3"/>
        <v>328.40999999999997</v>
      </c>
      <c r="G60" s="84">
        <f t="shared" si="3"/>
        <v>1216.17</v>
      </c>
      <c r="H60" s="84">
        <f t="shared" si="3"/>
        <v>0.93500000000000005</v>
      </c>
      <c r="I60" s="84">
        <f t="shared" si="3"/>
        <v>11.88</v>
      </c>
      <c r="J60" s="84">
        <f t="shared" si="3"/>
        <v>511.43000000000006</v>
      </c>
      <c r="K60" s="84">
        <f t="shared" si="3"/>
        <v>15.69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>
      <c r="A61" s="71"/>
      <c r="B61" s="71"/>
      <c r="C61" s="71"/>
      <c r="D61" s="32"/>
      <c r="E61" s="32"/>
      <c r="F61" s="32"/>
      <c r="G61" s="32"/>
      <c r="H61" s="32"/>
      <c r="I61" s="32"/>
      <c r="J61" s="32"/>
      <c r="K61" s="32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>
      <c r="A62" s="188" t="s">
        <v>56</v>
      </c>
      <c r="B62" s="188"/>
      <c r="C62" s="71"/>
      <c r="D62" s="32"/>
      <c r="E62" s="32"/>
      <c r="F62" s="32"/>
      <c r="G62" s="32"/>
      <c r="H62" s="32"/>
      <c r="I62" s="32"/>
      <c r="J62" s="32"/>
      <c r="K62" s="32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>
      <c r="A63" s="188" t="s">
        <v>64</v>
      </c>
      <c r="B63" s="188"/>
      <c r="C63" s="71"/>
      <c r="D63" s="32"/>
      <c r="E63" s="32"/>
      <c r="F63" s="32"/>
      <c r="G63" s="32"/>
      <c r="H63" s="32"/>
      <c r="I63" s="32"/>
      <c r="J63" s="32"/>
      <c r="K63" s="32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>
      <c r="A64" s="188" t="s">
        <v>39</v>
      </c>
      <c r="B64" s="188"/>
      <c r="C64" s="71"/>
      <c r="D64" s="32"/>
      <c r="E64" s="32"/>
      <c r="F64" s="32"/>
      <c r="G64" s="32"/>
      <c r="H64" s="32"/>
      <c r="I64" s="32"/>
      <c r="J64" s="32"/>
      <c r="K64" s="32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>
      <c r="A65" s="164" t="s">
        <v>1</v>
      </c>
      <c r="B65" s="184" t="s">
        <v>2</v>
      </c>
      <c r="C65" s="164" t="s">
        <v>3</v>
      </c>
      <c r="D65" s="189" t="s">
        <v>4</v>
      </c>
      <c r="E65" s="190"/>
      <c r="F65" s="191"/>
      <c r="G65" s="179" t="s">
        <v>5</v>
      </c>
      <c r="H65" s="189" t="s">
        <v>6</v>
      </c>
      <c r="I65" s="190"/>
      <c r="J65" s="177" t="s">
        <v>7</v>
      </c>
      <c r="K65" s="178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>
      <c r="A66" s="165"/>
      <c r="B66" s="185"/>
      <c r="C66" s="165"/>
      <c r="D66" s="64" t="s">
        <v>8</v>
      </c>
      <c r="E66" s="64" t="s">
        <v>9</v>
      </c>
      <c r="F66" s="64" t="s">
        <v>10</v>
      </c>
      <c r="G66" s="180"/>
      <c r="H66" s="64" t="s">
        <v>11</v>
      </c>
      <c r="I66" s="64" t="s">
        <v>12</v>
      </c>
      <c r="J66" s="64" t="s">
        <v>13</v>
      </c>
      <c r="K66" s="64" t="s">
        <v>14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>
      <c r="A67" s="169" t="s">
        <v>40</v>
      </c>
      <c r="B67" s="170"/>
      <c r="C67" s="170"/>
      <c r="D67" s="170"/>
      <c r="E67" s="170"/>
      <c r="F67" s="170"/>
      <c r="G67" s="170"/>
      <c r="H67" s="170"/>
      <c r="I67" s="170"/>
      <c r="J67" s="170"/>
      <c r="K67" s="171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>
      <c r="A68" s="166">
        <v>273</v>
      </c>
      <c r="B68" s="39" t="s">
        <v>57</v>
      </c>
      <c r="C68" s="49">
        <v>200</v>
      </c>
      <c r="D68" s="57">
        <v>7.8</v>
      </c>
      <c r="E68" s="56">
        <v>9.5</v>
      </c>
      <c r="F68" s="57">
        <v>35.799999999999997</v>
      </c>
      <c r="G68" s="56">
        <v>283</v>
      </c>
      <c r="H68" s="57">
        <v>0.19</v>
      </c>
      <c r="I68" s="56">
        <v>1.46</v>
      </c>
      <c r="J68" s="57">
        <v>144.5</v>
      </c>
      <c r="K68" s="56">
        <v>1.2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>
      <c r="A69" s="167"/>
      <c r="B69" s="40" t="s">
        <v>61</v>
      </c>
      <c r="C69" s="47"/>
      <c r="D69" s="52"/>
      <c r="E69" s="51"/>
      <c r="F69" s="52"/>
      <c r="G69" s="51"/>
      <c r="H69" s="52"/>
      <c r="I69" s="51"/>
      <c r="J69" s="52"/>
      <c r="K69" s="51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>
      <c r="A70" s="167"/>
      <c r="B70" s="40" t="s">
        <v>62</v>
      </c>
      <c r="C70" s="47"/>
      <c r="D70" s="52"/>
      <c r="E70" s="51"/>
      <c r="F70" s="52"/>
      <c r="G70" s="51"/>
      <c r="H70" s="52"/>
      <c r="I70" s="51"/>
      <c r="J70" s="52"/>
      <c r="K70" s="51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>
      <c r="A71" s="167"/>
      <c r="B71" s="40" t="s">
        <v>63</v>
      </c>
      <c r="C71" s="47"/>
      <c r="D71" s="52"/>
      <c r="E71" s="51"/>
      <c r="F71" s="52"/>
      <c r="G71" s="51"/>
      <c r="H71" s="52"/>
      <c r="I71" s="51"/>
      <c r="J71" s="52"/>
      <c r="K71" s="51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>
      <c r="A72" s="167"/>
      <c r="B72" s="40" t="s">
        <v>41</v>
      </c>
      <c r="C72" s="47"/>
      <c r="D72" s="52"/>
      <c r="E72" s="51"/>
      <c r="F72" s="52"/>
      <c r="G72" s="51"/>
      <c r="H72" s="52"/>
      <c r="I72" s="51"/>
      <c r="J72" s="52"/>
      <c r="K72" s="51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>
      <c r="A73" s="167"/>
      <c r="B73" s="40" t="s">
        <v>53</v>
      </c>
      <c r="C73" s="47"/>
      <c r="D73" s="52"/>
      <c r="E73" s="51"/>
      <c r="F73" s="52"/>
      <c r="G73" s="51"/>
      <c r="H73" s="52"/>
      <c r="I73" s="51"/>
      <c r="J73" s="52"/>
      <c r="K73" s="51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>
      <c r="A74" s="167"/>
      <c r="B74" s="40" t="s">
        <v>16</v>
      </c>
      <c r="C74" s="47"/>
      <c r="D74" s="52"/>
      <c r="E74" s="51"/>
      <c r="F74" s="52"/>
      <c r="G74" s="51"/>
      <c r="H74" s="52"/>
      <c r="I74" s="51"/>
      <c r="J74" s="52"/>
      <c r="K74" s="51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>
      <c r="A75" s="166">
        <v>506</v>
      </c>
      <c r="B75" s="139" t="s">
        <v>70</v>
      </c>
      <c r="C75" s="137">
        <v>180</v>
      </c>
      <c r="D75" s="57">
        <v>1.3</v>
      </c>
      <c r="E75" s="56">
        <v>1.1000000000000001</v>
      </c>
      <c r="F75" s="57">
        <v>14.3</v>
      </c>
      <c r="G75" s="56">
        <v>72</v>
      </c>
      <c r="H75" s="57">
        <v>0.03</v>
      </c>
      <c r="I75" s="56">
        <v>1.1000000000000001</v>
      </c>
      <c r="J75" s="57">
        <v>114</v>
      </c>
      <c r="K75" s="56">
        <v>0.3</v>
      </c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>
      <c r="A76" s="167"/>
      <c r="B76" s="46" t="s">
        <v>75</v>
      </c>
      <c r="C76" s="113"/>
      <c r="D76" s="41"/>
      <c r="E76" s="42"/>
      <c r="F76" s="41"/>
      <c r="G76" s="42"/>
      <c r="H76" s="41"/>
      <c r="I76" s="42"/>
      <c r="J76" s="41"/>
      <c r="K76" s="42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>
      <c r="A77" s="167"/>
      <c r="B77" s="46" t="s">
        <v>73</v>
      </c>
      <c r="C77" s="113"/>
      <c r="D77" s="41"/>
      <c r="E77" s="42"/>
      <c r="F77" s="41"/>
      <c r="G77" s="42"/>
      <c r="H77" s="41"/>
      <c r="I77" s="42"/>
      <c r="J77" s="41"/>
      <c r="K77" s="42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>
      <c r="A78" s="168"/>
      <c r="B78" s="48" t="s">
        <v>74</v>
      </c>
      <c r="C78" s="114"/>
      <c r="D78" s="44"/>
      <c r="E78" s="45"/>
      <c r="F78" s="44"/>
      <c r="G78" s="45"/>
      <c r="H78" s="44"/>
      <c r="I78" s="45"/>
      <c r="J78" s="44"/>
      <c r="K78" s="45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>
      <c r="A79" s="144">
        <v>114</v>
      </c>
      <c r="B79" s="54" t="s">
        <v>17</v>
      </c>
      <c r="C79" s="144">
        <v>40</v>
      </c>
      <c r="D79" s="59">
        <v>3.19</v>
      </c>
      <c r="E79" s="59">
        <v>1.31</v>
      </c>
      <c r="F79" s="59">
        <v>23.91</v>
      </c>
      <c r="G79" s="59">
        <v>115</v>
      </c>
      <c r="H79" s="59">
        <v>0.2</v>
      </c>
      <c r="I79" s="59">
        <v>0</v>
      </c>
      <c r="J79" s="59">
        <v>35.700000000000003</v>
      </c>
      <c r="K79" s="59">
        <v>1.9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>
      <c r="A80" s="150" t="s">
        <v>18</v>
      </c>
      <c r="B80" s="181"/>
      <c r="C80" s="87">
        <f t="shared" ref="C80:K80" si="4">SUM(C68:C79)</f>
        <v>420</v>
      </c>
      <c r="D80" s="88">
        <f t="shared" si="4"/>
        <v>12.29</v>
      </c>
      <c r="E80" s="88">
        <f t="shared" si="4"/>
        <v>11.91</v>
      </c>
      <c r="F80" s="88">
        <f t="shared" si="4"/>
        <v>74.009999999999991</v>
      </c>
      <c r="G80" s="88">
        <f t="shared" si="4"/>
        <v>470</v>
      </c>
      <c r="H80" s="88">
        <f t="shared" si="4"/>
        <v>0.42000000000000004</v>
      </c>
      <c r="I80" s="88">
        <f t="shared" si="4"/>
        <v>2.56</v>
      </c>
      <c r="J80" s="88">
        <f t="shared" si="4"/>
        <v>294.2</v>
      </c>
      <c r="K80" s="88">
        <f t="shared" si="4"/>
        <v>3.4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32" ht="15.75">
      <c r="A81" s="152" t="s">
        <v>19</v>
      </c>
      <c r="B81" s="195"/>
      <c r="C81" s="195"/>
      <c r="D81" s="195"/>
      <c r="E81" s="195"/>
      <c r="F81" s="195"/>
      <c r="G81" s="195"/>
      <c r="H81" s="195"/>
      <c r="I81" s="195"/>
      <c r="J81" s="195"/>
      <c r="K81" s="19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32" ht="15.75">
      <c r="A82" s="135">
        <v>536</v>
      </c>
      <c r="B82" s="103" t="s">
        <v>71</v>
      </c>
      <c r="C82" s="106">
        <v>180</v>
      </c>
      <c r="D82" s="81">
        <v>9</v>
      </c>
      <c r="E82" s="81">
        <v>5.76</v>
      </c>
      <c r="F82" s="81">
        <v>15.3</v>
      </c>
      <c r="G82" s="81">
        <v>156.6</v>
      </c>
      <c r="H82" s="70">
        <v>0.05</v>
      </c>
      <c r="I82" s="70">
        <v>1.08</v>
      </c>
      <c r="J82" s="70">
        <v>214.2</v>
      </c>
      <c r="K82" s="70">
        <v>0.18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32" ht="15.75">
      <c r="A83" s="152" t="s">
        <v>20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4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32" ht="17.25" customHeight="1">
      <c r="A84" s="166">
        <v>133</v>
      </c>
      <c r="B84" s="98" t="s">
        <v>21</v>
      </c>
      <c r="C84" s="99">
        <v>200</v>
      </c>
      <c r="D84" s="86">
        <v>1.4</v>
      </c>
      <c r="E84" s="28">
        <v>4</v>
      </c>
      <c r="F84" s="86">
        <v>8.5</v>
      </c>
      <c r="G84" s="28">
        <v>76</v>
      </c>
      <c r="H84" s="86">
        <v>0.04</v>
      </c>
      <c r="I84" s="28">
        <v>8.1999999999999993</v>
      </c>
      <c r="J84" s="86">
        <v>27.6</v>
      </c>
      <c r="K84" s="28">
        <v>0.9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32" ht="15.75">
      <c r="A85" s="167"/>
      <c r="B85" s="100" t="s">
        <v>42</v>
      </c>
      <c r="C85" s="101"/>
      <c r="D85" s="50"/>
      <c r="E85" s="30"/>
      <c r="F85" s="50"/>
      <c r="G85" s="30"/>
      <c r="H85" s="50"/>
      <c r="I85" s="30"/>
      <c r="J85" s="50"/>
      <c r="K85" s="30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32" ht="15.75">
      <c r="A86" s="167"/>
      <c r="B86" s="100" t="s">
        <v>43</v>
      </c>
      <c r="C86" s="101"/>
      <c r="D86" s="50"/>
      <c r="E86" s="30"/>
      <c r="F86" s="50"/>
      <c r="G86" s="30"/>
      <c r="H86" s="50"/>
      <c r="I86" s="30"/>
      <c r="J86" s="50"/>
      <c r="K86" s="30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32" ht="18" customHeight="1">
      <c r="A87" s="167"/>
      <c r="B87" s="102" t="s">
        <v>44</v>
      </c>
      <c r="C87" s="145"/>
      <c r="D87" s="50"/>
      <c r="E87" s="30"/>
      <c r="F87" s="50"/>
      <c r="G87" s="30"/>
      <c r="H87" s="50"/>
      <c r="I87" s="30"/>
      <c r="J87" s="50"/>
      <c r="K87" s="30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F87" t="s">
        <v>69</v>
      </c>
    </row>
    <row r="88" spans="1:32" ht="18" customHeight="1">
      <c r="A88" s="167"/>
      <c r="B88" s="102" t="s">
        <v>45</v>
      </c>
      <c r="C88" s="145"/>
      <c r="D88" s="50"/>
      <c r="E88" s="30"/>
      <c r="F88" s="50"/>
      <c r="G88" s="30"/>
      <c r="H88" s="50"/>
      <c r="I88" s="30"/>
      <c r="J88" s="50"/>
      <c r="K88" s="30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32" ht="18" customHeight="1">
      <c r="A89" s="167"/>
      <c r="B89" s="102" t="s">
        <v>46</v>
      </c>
      <c r="C89" s="145"/>
      <c r="D89" s="50"/>
      <c r="E89" s="30"/>
      <c r="F89" s="50"/>
      <c r="G89" s="30"/>
      <c r="H89" s="50"/>
      <c r="I89" s="30"/>
      <c r="J89" s="50"/>
      <c r="K89" s="30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32" ht="15.75">
      <c r="A90" s="167"/>
      <c r="B90" s="102" t="s">
        <v>47</v>
      </c>
      <c r="C90" s="145"/>
      <c r="D90" s="50"/>
      <c r="E90" s="30"/>
      <c r="F90" s="50"/>
      <c r="G90" s="30"/>
      <c r="H90" s="50"/>
      <c r="I90" s="30"/>
      <c r="J90" s="50"/>
      <c r="K90" s="30"/>
    </row>
    <row r="91" spans="1:32" ht="15.75">
      <c r="A91" s="167"/>
      <c r="B91" s="102" t="s">
        <v>48</v>
      </c>
      <c r="C91" s="145"/>
      <c r="D91" s="50"/>
      <c r="E91" s="30"/>
      <c r="F91" s="50"/>
      <c r="G91" s="30"/>
      <c r="H91" s="50"/>
      <c r="I91" s="30"/>
      <c r="J91" s="50"/>
      <c r="K91" s="30"/>
    </row>
    <row r="92" spans="1:32" ht="15.75">
      <c r="A92" s="167"/>
      <c r="B92" s="100" t="s">
        <v>49</v>
      </c>
      <c r="C92" s="145"/>
      <c r="D92" s="50"/>
      <c r="E92" s="30"/>
      <c r="F92" s="50"/>
      <c r="G92" s="30"/>
      <c r="H92" s="50"/>
      <c r="I92" s="30"/>
      <c r="J92" s="50"/>
      <c r="K92" s="30"/>
    </row>
    <row r="93" spans="1:32" ht="15.75">
      <c r="A93" s="167"/>
      <c r="B93" s="102" t="s">
        <v>50</v>
      </c>
      <c r="C93" s="145"/>
      <c r="D93" s="50"/>
      <c r="E93" s="30"/>
      <c r="F93" s="50"/>
      <c r="G93" s="30"/>
      <c r="H93" s="50"/>
      <c r="I93" s="30"/>
      <c r="J93" s="50"/>
      <c r="K93" s="30"/>
    </row>
    <row r="94" spans="1:32" ht="15.75">
      <c r="A94" s="167"/>
      <c r="B94" s="102" t="s">
        <v>51</v>
      </c>
      <c r="C94" s="145"/>
      <c r="D94" s="50"/>
      <c r="E94" s="30"/>
      <c r="F94" s="50"/>
      <c r="G94" s="30"/>
      <c r="H94" s="50"/>
      <c r="I94" s="30"/>
      <c r="J94" s="50"/>
      <c r="K94" s="30"/>
    </row>
    <row r="95" spans="1:32" ht="15.75">
      <c r="A95" s="166">
        <v>386</v>
      </c>
      <c r="B95" s="67" t="s">
        <v>76</v>
      </c>
      <c r="C95" s="85">
        <v>70</v>
      </c>
      <c r="D95" s="56">
        <v>12.3</v>
      </c>
      <c r="E95" s="57">
        <v>12.1</v>
      </c>
      <c r="F95" s="56">
        <v>9.9</v>
      </c>
      <c r="G95" s="57">
        <v>199</v>
      </c>
      <c r="H95" s="56">
        <v>0.06</v>
      </c>
      <c r="I95" s="57">
        <v>0</v>
      </c>
      <c r="J95" s="56">
        <v>27.2</v>
      </c>
      <c r="K95" s="58">
        <v>2</v>
      </c>
    </row>
    <row r="96" spans="1:32" ht="15.75">
      <c r="A96" s="167"/>
      <c r="B96" s="72" t="s">
        <v>81</v>
      </c>
      <c r="C96" s="68"/>
      <c r="D96" s="51"/>
      <c r="E96" s="52"/>
      <c r="F96" s="51"/>
      <c r="G96" s="52"/>
      <c r="H96" s="51"/>
      <c r="I96" s="52"/>
      <c r="J96" s="51"/>
      <c r="K96" s="53"/>
    </row>
    <row r="97" spans="1:11" ht="15.75">
      <c r="A97" s="167"/>
      <c r="B97" s="72" t="s">
        <v>82</v>
      </c>
      <c r="C97" s="68"/>
      <c r="D97" s="51"/>
      <c r="E97" s="52"/>
      <c r="F97" s="51"/>
      <c r="G97" s="52"/>
      <c r="H97" s="51"/>
      <c r="I97" s="52"/>
      <c r="J97" s="51"/>
      <c r="K97" s="53"/>
    </row>
    <row r="98" spans="1:11" ht="15.75">
      <c r="A98" s="167"/>
      <c r="B98" s="72" t="s">
        <v>83</v>
      </c>
      <c r="C98" s="68"/>
      <c r="D98" s="51"/>
      <c r="E98" s="52"/>
      <c r="F98" s="51"/>
      <c r="G98" s="52"/>
      <c r="H98" s="51"/>
      <c r="I98" s="52"/>
      <c r="J98" s="51"/>
      <c r="K98" s="53"/>
    </row>
    <row r="99" spans="1:11" ht="15.75">
      <c r="A99" s="168"/>
      <c r="B99" s="73" t="s">
        <v>53</v>
      </c>
      <c r="C99" s="69"/>
      <c r="D99" s="59"/>
      <c r="E99" s="60"/>
      <c r="F99" s="59"/>
      <c r="G99" s="60"/>
      <c r="H99" s="59"/>
      <c r="I99" s="60"/>
      <c r="J99" s="59"/>
      <c r="K99" s="61"/>
    </row>
    <row r="100" spans="1:11" ht="15.75">
      <c r="A100" s="161">
        <v>297</v>
      </c>
      <c r="B100" s="39" t="s">
        <v>65</v>
      </c>
      <c r="C100" s="142">
        <v>130</v>
      </c>
      <c r="D100" s="57">
        <v>5.6</v>
      </c>
      <c r="E100" s="56">
        <v>0.68</v>
      </c>
      <c r="F100" s="57">
        <v>29</v>
      </c>
      <c r="G100" s="56">
        <v>124</v>
      </c>
      <c r="H100" s="57">
        <v>0.05</v>
      </c>
      <c r="I100" s="56">
        <v>0.01</v>
      </c>
      <c r="J100" s="57">
        <v>5.7</v>
      </c>
      <c r="K100" s="56">
        <v>0.8</v>
      </c>
    </row>
    <row r="101" spans="1:11" ht="15.75">
      <c r="A101" s="162"/>
      <c r="B101" s="40" t="s">
        <v>67</v>
      </c>
      <c r="C101" s="143"/>
      <c r="D101" s="52"/>
      <c r="E101" s="51"/>
      <c r="F101" s="52"/>
      <c r="G101" s="51"/>
      <c r="H101" s="52"/>
      <c r="I101" s="51"/>
      <c r="J101" s="52"/>
      <c r="K101" s="51"/>
    </row>
    <row r="102" spans="1:11" ht="15.75">
      <c r="A102" s="163"/>
      <c r="B102" s="43" t="s">
        <v>68</v>
      </c>
      <c r="C102" s="144"/>
      <c r="D102" s="60"/>
      <c r="E102" s="59"/>
      <c r="F102" s="60"/>
      <c r="G102" s="59"/>
      <c r="H102" s="60"/>
      <c r="I102" s="88"/>
      <c r="J102" s="89"/>
      <c r="K102" s="88"/>
    </row>
    <row r="103" spans="1:11" ht="15.75">
      <c r="A103" s="112">
        <v>537</v>
      </c>
      <c r="B103" s="140" t="s">
        <v>54</v>
      </c>
      <c r="C103" s="92">
        <v>200</v>
      </c>
      <c r="D103" s="92">
        <v>1</v>
      </c>
      <c r="E103" s="92">
        <v>0.2</v>
      </c>
      <c r="F103" s="92">
        <v>20.100000000000001</v>
      </c>
      <c r="G103" s="92">
        <v>91</v>
      </c>
      <c r="H103" s="92">
        <v>0.02</v>
      </c>
      <c r="I103" s="92">
        <v>4</v>
      </c>
      <c r="J103" s="92">
        <v>14</v>
      </c>
      <c r="K103" s="138">
        <v>2.7</v>
      </c>
    </row>
    <row r="104" spans="1:11" ht="15.75">
      <c r="A104" s="82">
        <v>114</v>
      </c>
      <c r="B104" s="77" t="s">
        <v>17</v>
      </c>
      <c r="C104" s="82">
        <v>40</v>
      </c>
      <c r="D104" s="70">
        <v>3.19</v>
      </c>
      <c r="E104" s="70">
        <v>1.31</v>
      </c>
      <c r="F104" s="70">
        <v>23.91</v>
      </c>
      <c r="G104" s="70">
        <v>115</v>
      </c>
      <c r="H104" s="70">
        <v>0.03</v>
      </c>
      <c r="I104" s="70">
        <v>0</v>
      </c>
      <c r="J104" s="70">
        <v>6</v>
      </c>
      <c r="K104" s="70">
        <v>0.33</v>
      </c>
    </row>
    <row r="105" spans="1:11" ht="15.75">
      <c r="A105" s="92">
        <v>115</v>
      </c>
      <c r="B105" s="77" t="s">
        <v>33</v>
      </c>
      <c r="C105" s="82">
        <v>40</v>
      </c>
      <c r="D105" s="70">
        <v>2.64</v>
      </c>
      <c r="E105" s="70">
        <v>0.48</v>
      </c>
      <c r="F105" s="70">
        <v>13.36</v>
      </c>
      <c r="G105" s="70">
        <v>69.599999999999994</v>
      </c>
      <c r="H105" s="70">
        <v>0.01</v>
      </c>
      <c r="I105" s="70">
        <v>0</v>
      </c>
      <c r="J105" s="70">
        <v>13.98</v>
      </c>
      <c r="K105" s="70">
        <v>3.62</v>
      </c>
    </row>
    <row r="106" spans="1:11" ht="15.75">
      <c r="A106" s="150" t="s">
        <v>34</v>
      </c>
      <c r="B106" s="181"/>
      <c r="C106" s="107">
        <f t="shared" ref="C106:K106" si="5">SUM(C84:C105)</f>
        <v>680</v>
      </c>
      <c r="D106" s="108">
        <f t="shared" si="5"/>
        <v>26.130000000000003</v>
      </c>
      <c r="E106" s="108">
        <f t="shared" si="5"/>
        <v>18.77</v>
      </c>
      <c r="F106" s="108">
        <f t="shared" si="5"/>
        <v>104.77</v>
      </c>
      <c r="G106" s="108">
        <f t="shared" si="5"/>
        <v>674.6</v>
      </c>
      <c r="H106" s="108">
        <f t="shared" si="5"/>
        <v>0.21000000000000002</v>
      </c>
      <c r="I106" s="108">
        <f t="shared" si="5"/>
        <v>12.209999999999999</v>
      </c>
      <c r="J106" s="108">
        <f t="shared" si="5"/>
        <v>94.48</v>
      </c>
      <c r="K106" s="108">
        <f t="shared" si="5"/>
        <v>10.350000000000001</v>
      </c>
    </row>
    <row r="107" spans="1:11" ht="15.75">
      <c r="A107" s="169" t="s">
        <v>35</v>
      </c>
      <c r="B107" s="170"/>
      <c r="C107" s="170"/>
      <c r="D107" s="170"/>
      <c r="E107" s="170"/>
      <c r="F107" s="170"/>
      <c r="G107" s="170"/>
      <c r="H107" s="170"/>
      <c r="I107" s="170"/>
      <c r="J107" s="170"/>
      <c r="K107" s="171"/>
    </row>
    <row r="108" spans="1:11" ht="15.75">
      <c r="A108" s="197">
        <v>261</v>
      </c>
      <c r="B108" s="121" t="s">
        <v>84</v>
      </c>
      <c r="C108" s="7">
        <v>200</v>
      </c>
      <c r="D108" s="8">
        <v>5.7</v>
      </c>
      <c r="E108" s="9">
        <v>5.2</v>
      </c>
      <c r="F108" s="8">
        <v>19</v>
      </c>
      <c r="G108" s="9">
        <v>146</v>
      </c>
      <c r="H108" s="8">
        <v>7.0000000000000007E-2</v>
      </c>
      <c r="I108" s="9">
        <v>0.9</v>
      </c>
      <c r="J108" s="8">
        <v>164</v>
      </c>
      <c r="K108" s="23">
        <v>0.36</v>
      </c>
    </row>
    <row r="109" spans="1:11" ht="15.75">
      <c r="A109" s="198"/>
      <c r="B109" s="122" t="s">
        <v>91</v>
      </c>
      <c r="C109" s="11"/>
      <c r="D109" s="12"/>
      <c r="E109" s="13"/>
      <c r="F109" s="12"/>
      <c r="G109" s="13"/>
      <c r="H109" s="12"/>
      <c r="I109" s="13"/>
      <c r="J109" s="12"/>
      <c r="K109" s="24"/>
    </row>
    <row r="110" spans="1:11" ht="15.75">
      <c r="A110" s="198"/>
      <c r="B110" s="10" t="s">
        <v>92</v>
      </c>
      <c r="C110" s="11"/>
      <c r="D110" s="12"/>
      <c r="E110" s="13"/>
      <c r="F110" s="12"/>
      <c r="G110" s="13"/>
      <c r="H110" s="12"/>
      <c r="I110" s="13"/>
      <c r="J110" s="12"/>
      <c r="K110" s="24"/>
    </row>
    <row r="111" spans="1:11" ht="15.75">
      <c r="A111" s="198"/>
      <c r="B111" s="10" t="s">
        <v>93</v>
      </c>
      <c r="C111" s="11"/>
      <c r="D111" s="12"/>
      <c r="E111" s="13"/>
      <c r="F111" s="12"/>
      <c r="G111" s="13"/>
      <c r="H111" s="12"/>
      <c r="I111" s="13"/>
      <c r="J111" s="12"/>
      <c r="K111" s="24"/>
    </row>
    <row r="112" spans="1:11" ht="15.75">
      <c r="A112" s="198"/>
      <c r="B112" s="10" t="s">
        <v>94</v>
      </c>
      <c r="C112" s="11"/>
      <c r="D112" s="12"/>
      <c r="E112" s="13"/>
      <c r="F112" s="12"/>
      <c r="G112" s="13"/>
      <c r="H112" s="12"/>
      <c r="I112" s="13"/>
      <c r="J112" s="12"/>
      <c r="K112" s="24"/>
    </row>
    <row r="113" spans="1:11" ht="15.75">
      <c r="A113" s="198"/>
      <c r="B113" s="10" t="s">
        <v>95</v>
      </c>
      <c r="C113" s="11"/>
      <c r="D113" s="12"/>
      <c r="E113" s="13"/>
      <c r="F113" s="12"/>
      <c r="G113" s="13"/>
      <c r="H113" s="12"/>
      <c r="I113" s="13"/>
      <c r="J113" s="12"/>
      <c r="K113" s="24"/>
    </row>
    <row r="114" spans="1:11" ht="15.75">
      <c r="A114" s="197">
        <v>502</v>
      </c>
      <c r="B114" s="115" t="s">
        <v>36</v>
      </c>
      <c r="C114" s="123">
        <v>180</v>
      </c>
      <c r="D114" s="9">
        <v>7.0000000000000007E-2</v>
      </c>
      <c r="E114" s="8">
        <v>0</v>
      </c>
      <c r="F114" s="9">
        <v>11.2</v>
      </c>
      <c r="G114" s="8">
        <v>54</v>
      </c>
      <c r="H114" s="9">
        <v>0</v>
      </c>
      <c r="I114" s="8">
        <v>0</v>
      </c>
      <c r="J114" s="9">
        <v>3.75</v>
      </c>
      <c r="K114" s="8">
        <v>0.3</v>
      </c>
    </row>
    <row r="115" spans="1:11" ht="15.75">
      <c r="A115" s="198"/>
      <c r="B115" s="131" t="s">
        <v>72</v>
      </c>
      <c r="C115" s="124"/>
      <c r="D115" s="13"/>
      <c r="E115" s="12"/>
      <c r="F115" s="13"/>
      <c r="G115" s="12"/>
      <c r="H115" s="13"/>
      <c r="I115" s="12"/>
      <c r="J115" s="13"/>
      <c r="K115" s="12"/>
    </row>
    <row r="116" spans="1:11" ht="15.75">
      <c r="A116" s="198"/>
      <c r="B116" s="132" t="s">
        <v>52</v>
      </c>
      <c r="C116" s="133"/>
      <c r="D116" s="13"/>
      <c r="E116" s="12"/>
      <c r="F116" s="13"/>
      <c r="G116" s="12"/>
      <c r="H116" s="13"/>
      <c r="I116" s="12"/>
      <c r="J116" s="13"/>
      <c r="K116" s="12"/>
    </row>
    <row r="117" spans="1:11" ht="15.75">
      <c r="A117" s="199"/>
      <c r="B117" s="134" t="s">
        <v>96</v>
      </c>
      <c r="C117" s="125"/>
      <c r="D117" s="15"/>
      <c r="E117" s="14"/>
      <c r="F117" s="15"/>
      <c r="G117" s="14"/>
      <c r="H117" s="15"/>
      <c r="I117" s="14"/>
      <c r="J117" s="15"/>
      <c r="K117" s="14"/>
    </row>
    <row r="118" spans="1:11" ht="15.75">
      <c r="A118" s="118">
        <v>114</v>
      </c>
      <c r="B118" s="130" t="s">
        <v>17</v>
      </c>
      <c r="C118" s="118">
        <v>40</v>
      </c>
      <c r="D118" s="127">
        <v>3.19</v>
      </c>
      <c r="E118" s="14">
        <v>1.31</v>
      </c>
      <c r="F118" s="14">
        <v>23.91</v>
      </c>
      <c r="G118" s="14">
        <v>115</v>
      </c>
      <c r="H118" s="25">
        <v>0.03</v>
      </c>
      <c r="I118" s="15">
        <v>0</v>
      </c>
      <c r="J118" s="14">
        <v>6</v>
      </c>
      <c r="K118" s="25">
        <v>0.33</v>
      </c>
    </row>
    <row r="119" spans="1:11" ht="15.75">
      <c r="A119" s="159" t="s">
        <v>37</v>
      </c>
      <c r="B119" s="192"/>
      <c r="C119" s="20">
        <f t="shared" ref="C119:K119" si="6">SUM(C108:C118)</f>
        <v>420</v>
      </c>
      <c r="D119" s="4">
        <f t="shared" si="6"/>
        <v>8.9600000000000009</v>
      </c>
      <c r="E119" s="4">
        <f t="shared" si="6"/>
        <v>6.51</v>
      </c>
      <c r="F119" s="4">
        <f t="shared" si="6"/>
        <v>54.11</v>
      </c>
      <c r="G119" s="4">
        <f t="shared" si="6"/>
        <v>315</v>
      </c>
      <c r="H119" s="4">
        <f t="shared" si="6"/>
        <v>0.1</v>
      </c>
      <c r="I119" s="4">
        <f t="shared" si="6"/>
        <v>0.9</v>
      </c>
      <c r="J119" s="4">
        <f t="shared" si="6"/>
        <v>173.75</v>
      </c>
      <c r="K119" s="4">
        <f t="shared" si="6"/>
        <v>0.99</v>
      </c>
    </row>
    <row r="120" spans="1:11" ht="15.75">
      <c r="A120" s="160" t="s">
        <v>38</v>
      </c>
      <c r="B120" s="193"/>
      <c r="C120" s="21">
        <f t="shared" ref="C120:K120" si="7">SUM(C80+C82+C106+C119)</f>
        <v>1700</v>
      </c>
      <c r="D120" s="22">
        <f t="shared" si="7"/>
        <v>56.38</v>
      </c>
      <c r="E120" s="22">
        <f t="shared" si="7"/>
        <v>42.949999999999996</v>
      </c>
      <c r="F120" s="22">
        <f t="shared" si="7"/>
        <v>248.19</v>
      </c>
      <c r="G120" s="22">
        <f t="shared" si="7"/>
        <v>1616.2</v>
      </c>
      <c r="H120" s="22">
        <f t="shared" si="7"/>
        <v>0.78</v>
      </c>
      <c r="I120" s="22">
        <f t="shared" si="7"/>
        <v>16.75</v>
      </c>
      <c r="J120" s="22">
        <f t="shared" si="7"/>
        <v>776.63</v>
      </c>
      <c r="K120" s="22">
        <f t="shared" si="7"/>
        <v>14.920000000000002</v>
      </c>
    </row>
  </sheetData>
  <mergeCells count="50">
    <mergeCell ref="A108:A113"/>
    <mergeCell ref="A114:A117"/>
    <mergeCell ref="A84:A94"/>
    <mergeCell ref="A24:A34"/>
    <mergeCell ref="A35:A39"/>
    <mergeCell ref="A95:A99"/>
    <mergeCell ref="A107:K107"/>
    <mergeCell ref="A80:B80"/>
    <mergeCell ref="A81:K81"/>
    <mergeCell ref="A83:K83"/>
    <mergeCell ref="A106:B106"/>
    <mergeCell ref="A100:A102"/>
    <mergeCell ref="A48:A53"/>
    <mergeCell ref="A54:A57"/>
    <mergeCell ref="A63:B63"/>
    <mergeCell ref="A64:B64"/>
    <mergeCell ref="D65:F65"/>
    <mergeCell ref="H65:I65"/>
    <mergeCell ref="J65:K65"/>
    <mergeCell ref="G65:G66"/>
    <mergeCell ref="C65:C66"/>
    <mergeCell ref="A60:B60"/>
    <mergeCell ref="A62:B62"/>
    <mergeCell ref="A46:B46"/>
    <mergeCell ref="A47:K47"/>
    <mergeCell ref="A40:A42"/>
    <mergeCell ref="A119:B119"/>
    <mergeCell ref="A120:B120"/>
    <mergeCell ref="A5:A6"/>
    <mergeCell ref="A8:A14"/>
    <mergeCell ref="A65:A66"/>
    <mergeCell ref="A68:A74"/>
    <mergeCell ref="A75:A78"/>
    <mergeCell ref="A67:K67"/>
    <mergeCell ref="J5:K5"/>
    <mergeCell ref="A7:K7"/>
    <mergeCell ref="B5:B6"/>
    <mergeCell ref="B65:B66"/>
    <mergeCell ref="A59:B59"/>
    <mergeCell ref="A20:B20"/>
    <mergeCell ref="A21:K21"/>
    <mergeCell ref="A23:K23"/>
    <mergeCell ref="H5:I5"/>
    <mergeCell ref="G5:G6"/>
    <mergeCell ref="C5:C6"/>
    <mergeCell ref="A15:A18"/>
    <mergeCell ref="A1:B1"/>
    <mergeCell ref="A2:B2"/>
    <mergeCell ref="A3:B3"/>
    <mergeCell ref="D5:F5"/>
  </mergeCells>
  <pageMargins left="0.31496062992126" right="0.31496062992126" top="0.55118110236220497" bottom="0.74803149606299202" header="0.31496062992126" footer="0.31496062992126"/>
  <pageSetup paperSize="9" scale="60" orientation="portrait" r:id="rId1"/>
  <rowBreaks count="1" manualBreakCount="1">
    <brk id="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2.5</vt:lpstr>
      <vt:lpstr>'2.5'!Область_печати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